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1990" activeTab="1"/>
  </bookViews>
  <sheets>
    <sheet name="2023" sheetId="1" r:id="rId1"/>
    <sheet name="2024" sheetId="2" r:id="rId2"/>
  </sheets>
  <calcPr calcId="144525"/>
</workbook>
</file>

<file path=xl/sharedStrings.xml><?xml version="1.0" encoding="utf-8"?>
<sst xmlns="http://schemas.openxmlformats.org/spreadsheetml/2006/main" count="55" uniqueCount="34">
  <si>
    <t>BRAINTRAIN's Cash Flow 2023</t>
  </si>
  <si>
    <t>12 MONTH CASH FLOW</t>
  </si>
  <si>
    <t>Unit: Million VND</t>
  </si>
  <si>
    <t>Month</t>
  </si>
  <si>
    <t>TỔNG</t>
  </si>
  <si>
    <t>Cash on hand (at the start of the month)</t>
  </si>
  <si>
    <t>DÒNG THU</t>
  </si>
  <si>
    <t>Sponsor</t>
  </si>
  <si>
    <t>Self-sponsor</t>
  </si>
  <si>
    <t>Crowdfunding</t>
  </si>
  <si>
    <t>Others</t>
  </si>
  <si>
    <t>TOTAL CASH RECEIPTS</t>
  </si>
  <si>
    <t>TOTAL CASH AVAILABLE (before cash out)</t>
  </si>
  <si>
    <t>DÒNG CHI</t>
  </si>
  <si>
    <t>Maintaining cost</t>
  </si>
  <si>
    <t>Database</t>
  </si>
  <si>
    <t>App development</t>
  </si>
  <si>
    <t>Website fee</t>
  </si>
  <si>
    <t>Phone expenses</t>
  </si>
  <si>
    <t>Salary</t>
  </si>
  <si>
    <t>Workshop</t>
  </si>
  <si>
    <t>TOTAL CASH PAID OUT</t>
  </si>
  <si>
    <t>CASH POSITION (end of month)</t>
  </si>
  <si>
    <t>SPECIAL COST</t>
  </si>
  <si>
    <t>Revenue</t>
  </si>
  <si>
    <t>Receivable</t>
  </si>
  <si>
    <t>Debts payable</t>
  </si>
  <si>
    <t>inventory</t>
  </si>
  <si>
    <t>depreciation stage</t>
  </si>
  <si>
    <t>BRAINTRAIN's Cash Flow 2024</t>
  </si>
  <si>
    <t>12 MONTH CASH FLOW PROJECTIONS OF BRAINTRAIN (2024)</t>
  </si>
  <si>
    <t>CASH RECEIVED</t>
  </si>
  <si>
    <t>Customer payment</t>
  </si>
  <si>
    <t>CASH PAID OUT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</si>
</sst>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"/>
    <numFmt numFmtId="179" formatCode="mmmm"/>
  </numFmts>
  <fonts count="28">
    <font>
      <sz val="11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8"/>
      <color theme="1" tint="0.249977111117893"/>
      <name val="Calibri"/>
      <charset val="134"/>
      <scheme val="minor"/>
    </font>
    <font>
      <sz val="10"/>
      <name val="Calibri"/>
      <charset val="134"/>
      <scheme val="minor"/>
    </font>
    <font>
      <sz val="11"/>
      <name val="Calibri"/>
      <charset val="134"/>
      <scheme val="minor"/>
    </font>
    <font>
      <b/>
      <sz val="10"/>
      <name val="Calibri"/>
      <charset val="134"/>
      <scheme val="minor"/>
    </font>
    <font>
      <i/>
      <sz val="9"/>
      <name val="Calibri"/>
      <charset val="134"/>
      <scheme val="minor"/>
    </font>
    <font>
      <b/>
      <sz val="12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5" borderId="24" applyNumberFormat="0" applyAlignment="0" applyProtection="0">
      <alignment vertical="center"/>
    </xf>
    <xf numFmtId="0" fontId="19" fillId="5" borderId="23" applyNumberFormat="0" applyAlignment="0" applyProtection="0">
      <alignment vertical="center"/>
    </xf>
    <xf numFmtId="0" fontId="20" fillId="6" borderId="25" applyNumberFormat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6" fillId="0" borderId="1" xfId="0" applyFont="1" applyFill="1" applyBorder="1" applyAlignment="1">
      <alignment wrapText="1"/>
    </xf>
    <xf numFmtId="17" fontId="6" fillId="0" borderId="1" xfId="0" applyNumberFormat="1" applyFont="1" applyFill="1" applyBorder="1" applyAlignment="1" applyProtection="1">
      <alignment horizontal="center" wrapText="1"/>
      <protection hidden="1"/>
    </xf>
    <xf numFmtId="0" fontId="6" fillId="0" borderId="2" xfId="0" applyFont="1" applyFill="1" applyBorder="1" applyAlignment="1">
      <alignment wrapText="1"/>
    </xf>
    <xf numFmtId="178" fontId="4" fillId="0" borderId="3" xfId="0" applyNumberFormat="1" applyFont="1" applyFill="1" applyBorder="1" applyProtection="1">
      <protection locked="0"/>
    </xf>
    <xf numFmtId="178" fontId="4" fillId="0" borderId="3" xfId="0" applyNumberFormat="1" applyFont="1" applyFill="1" applyBorder="1" applyProtection="1">
      <protection hidden="1"/>
    </xf>
    <xf numFmtId="0" fontId="6" fillId="0" borderId="4" xfId="0" applyFont="1" applyFill="1" applyBorder="1" applyAlignment="1">
      <alignment wrapText="1"/>
    </xf>
    <xf numFmtId="178" fontId="4" fillId="0" borderId="5" xfId="0" applyNumberFormat="1" applyFont="1" applyFill="1" applyBorder="1"/>
    <xf numFmtId="0" fontId="6" fillId="2" borderId="4" xfId="0" applyFont="1" applyFill="1" applyBorder="1" applyAlignment="1">
      <alignment wrapText="1"/>
    </xf>
    <xf numFmtId="178" fontId="4" fillId="2" borderId="6" xfId="0" applyNumberFormat="1" applyFont="1" applyFill="1" applyBorder="1"/>
    <xf numFmtId="0" fontId="4" fillId="0" borderId="7" xfId="0" applyFont="1" applyFill="1" applyBorder="1" applyProtection="1">
      <protection hidden="1"/>
    </xf>
    <xf numFmtId="178" fontId="4" fillId="0" borderId="7" xfId="0" applyNumberFormat="1" applyFont="1" applyFill="1" applyBorder="1" applyProtection="1">
      <protection locked="0"/>
    </xf>
    <xf numFmtId="178" fontId="6" fillId="0" borderId="1" xfId="0" applyNumberFormat="1" applyFont="1" applyFill="1" applyBorder="1" applyProtection="1">
      <protection hidden="1"/>
    </xf>
    <xf numFmtId="178" fontId="6" fillId="0" borderId="2" xfId="0" applyNumberFormat="1" applyFont="1" applyFill="1" applyBorder="1" applyProtection="1">
      <protection hidden="1"/>
    </xf>
    <xf numFmtId="0" fontId="6" fillId="0" borderId="8" xfId="0" applyFont="1" applyFill="1" applyBorder="1" applyAlignment="1">
      <alignment wrapText="1"/>
    </xf>
    <xf numFmtId="178" fontId="4" fillId="0" borderId="9" xfId="0" applyNumberFormat="1" applyFont="1" applyFill="1" applyBorder="1"/>
    <xf numFmtId="178" fontId="4" fillId="2" borderId="5" xfId="0" applyNumberFormat="1" applyFont="1" applyFill="1" applyBorder="1"/>
    <xf numFmtId="0" fontId="4" fillId="0" borderId="10" xfId="0" applyFont="1" applyFill="1" applyBorder="1" applyProtection="1">
      <protection hidden="1"/>
    </xf>
    <xf numFmtId="0" fontId="4" fillId="0" borderId="11" xfId="0" applyFont="1" applyFill="1" applyBorder="1" applyProtection="1">
      <protection hidden="1"/>
    </xf>
    <xf numFmtId="178" fontId="4" fillId="0" borderId="12" xfId="0" applyNumberFormat="1" applyFont="1" applyFill="1" applyBorder="1" applyProtection="1">
      <protection locked="0"/>
    </xf>
    <xf numFmtId="0" fontId="4" fillId="0" borderId="13" xfId="0" applyFont="1" applyFill="1" applyBorder="1" applyProtection="1">
      <protection hidden="1"/>
    </xf>
    <xf numFmtId="178" fontId="4" fillId="0" borderId="14" xfId="0" applyNumberFormat="1" applyFont="1" applyFill="1" applyBorder="1" applyProtection="1">
      <protection locked="0"/>
    </xf>
    <xf numFmtId="0" fontId="4" fillId="0" borderId="15" xfId="0" applyFont="1" applyFill="1" applyBorder="1" applyAlignment="1">
      <alignment wrapText="1"/>
    </xf>
    <xf numFmtId="178" fontId="4" fillId="0" borderId="16" xfId="0" applyNumberFormat="1" applyFont="1" applyFill="1" applyBorder="1" applyProtection="1">
      <protection hidden="1"/>
    </xf>
    <xf numFmtId="0" fontId="6" fillId="2" borderId="4" xfId="0" applyFont="1" applyFill="1" applyBorder="1"/>
    <xf numFmtId="0" fontId="4" fillId="0" borderId="7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7" fillId="0" borderId="0" xfId="0" applyFont="1" applyFill="1"/>
    <xf numFmtId="179" fontId="6" fillId="0" borderId="1" xfId="0" applyNumberFormat="1" applyFont="1" applyFill="1" applyBorder="1" applyAlignment="1" applyProtection="1">
      <alignment horizontal="center" wrapText="1"/>
      <protection hidden="1"/>
    </xf>
    <xf numFmtId="178" fontId="4" fillId="0" borderId="17" xfId="0" applyNumberFormat="1" applyFont="1" applyFill="1" applyBorder="1"/>
    <xf numFmtId="178" fontId="4" fillId="2" borderId="18" xfId="0" applyNumberFormat="1" applyFont="1" applyFill="1" applyBorder="1"/>
    <xf numFmtId="178" fontId="4" fillId="0" borderId="7" xfId="0" applyNumberFormat="1" applyFont="1" applyFill="1" applyBorder="1" applyProtection="1">
      <protection hidden="1"/>
    </xf>
    <xf numFmtId="178" fontId="4" fillId="0" borderId="19" xfId="0" applyNumberFormat="1" applyFont="1" applyFill="1" applyBorder="1"/>
    <xf numFmtId="178" fontId="4" fillId="2" borderId="17" xfId="0" applyNumberFormat="1" applyFont="1" applyFill="1" applyBorder="1"/>
    <xf numFmtId="178" fontId="4" fillId="0" borderId="7" xfId="0" applyNumberFormat="1" applyFont="1" applyFill="1" applyBorder="1"/>
    <xf numFmtId="3" fontId="4" fillId="0" borderId="3" xfId="0" applyNumberFormat="1" applyFont="1" applyFill="1" applyBorder="1" applyProtection="1">
      <protection locked="0"/>
    </xf>
    <xf numFmtId="3" fontId="4" fillId="0" borderId="3" xfId="0" applyNumberFormat="1" applyFont="1" applyFill="1" applyBorder="1" applyProtection="1">
      <protection hidden="1"/>
    </xf>
    <xf numFmtId="3" fontId="4" fillId="0" borderId="5" xfId="0" applyNumberFormat="1" applyFont="1" applyFill="1" applyBorder="1"/>
    <xf numFmtId="3" fontId="4" fillId="2" borderId="6" xfId="0" applyNumberFormat="1" applyFont="1" applyFill="1" applyBorder="1"/>
    <xf numFmtId="3" fontId="4" fillId="0" borderId="7" xfId="0" applyNumberFormat="1" applyFont="1" applyFill="1" applyBorder="1" applyProtection="1">
      <protection locked="0"/>
    </xf>
    <xf numFmtId="0" fontId="4" fillId="0" borderId="12" xfId="0" applyFont="1" applyFill="1" applyBorder="1" applyProtection="1">
      <protection hidden="1"/>
    </xf>
    <xf numFmtId="3" fontId="4" fillId="0" borderId="12" xfId="0" applyNumberFormat="1" applyFont="1" applyFill="1" applyBorder="1" applyProtection="1">
      <protection locked="0"/>
    </xf>
    <xf numFmtId="0" fontId="4" fillId="0" borderId="14" xfId="0" applyFont="1" applyFill="1" applyBorder="1" applyProtection="1">
      <protection hidden="1"/>
    </xf>
    <xf numFmtId="3" fontId="4" fillId="0" borderId="14" xfId="0" applyNumberFormat="1" applyFont="1" applyFill="1" applyBorder="1" applyProtection="1">
      <protection locked="0"/>
    </xf>
    <xf numFmtId="3" fontId="6" fillId="0" borderId="1" xfId="0" applyNumberFormat="1" applyFont="1" applyFill="1" applyBorder="1" applyProtection="1">
      <protection hidden="1"/>
    </xf>
    <xf numFmtId="3" fontId="6" fillId="0" borderId="2" xfId="0" applyNumberFormat="1" applyFont="1" applyFill="1" applyBorder="1" applyProtection="1">
      <protection hidden="1"/>
    </xf>
    <xf numFmtId="3" fontId="4" fillId="0" borderId="9" xfId="0" applyNumberFormat="1" applyFont="1" applyFill="1" applyBorder="1"/>
    <xf numFmtId="3" fontId="4" fillId="2" borderId="5" xfId="0" applyNumberFormat="1" applyFont="1" applyFill="1" applyBorder="1"/>
    <xf numFmtId="3" fontId="4" fillId="0" borderId="16" xfId="0" applyNumberFormat="1" applyFont="1" applyFill="1" applyBorder="1" applyProtection="1">
      <protection hidden="1"/>
    </xf>
    <xf numFmtId="0" fontId="4" fillId="0" borderId="9" xfId="0" applyFont="1" applyFill="1" applyBorder="1"/>
    <xf numFmtId="0" fontId="4" fillId="2" borderId="5" xfId="0" applyFont="1" applyFill="1" applyBorder="1"/>
    <xf numFmtId="0" fontId="4" fillId="0" borderId="14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/>
    <xf numFmtId="3" fontId="4" fillId="0" borderId="17" xfId="0" applyNumberFormat="1" applyFont="1" applyFill="1" applyBorder="1"/>
    <xf numFmtId="3" fontId="4" fillId="2" borderId="18" xfId="0" applyNumberFormat="1" applyFont="1" applyFill="1" applyBorder="1"/>
    <xf numFmtId="3" fontId="4" fillId="0" borderId="7" xfId="0" applyNumberFormat="1" applyFont="1" applyFill="1" applyBorder="1" applyProtection="1">
      <protection hidden="1"/>
    </xf>
    <xf numFmtId="3" fontId="4" fillId="0" borderId="19" xfId="0" applyNumberFormat="1" applyFont="1" applyFill="1" applyBorder="1"/>
    <xf numFmtId="3" fontId="4" fillId="2" borderId="17" xfId="0" applyNumberFormat="1" applyFont="1" applyFill="1" applyBorder="1"/>
    <xf numFmtId="0" fontId="4" fillId="2" borderId="17" xfId="0" applyFont="1" applyFill="1" applyBorder="1"/>
    <xf numFmtId="3" fontId="4" fillId="0" borderId="7" xfId="0" applyNumberFormat="1" applyFont="1" applyFill="1" applyBorder="1"/>
    <xf numFmtId="3" fontId="4" fillId="0" borderId="14" xfId="0" applyNumberFormat="1" applyFont="1" applyFill="1" applyBorder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B1:Q37"/>
  <sheetViews>
    <sheetView showGridLines="0" showRowColHeaders="0" topLeftCell="A3" workbookViewId="0">
      <selection activeCell="B28" sqref="B28"/>
    </sheetView>
  </sheetViews>
  <sheetFormatPr defaultColWidth="9" defaultRowHeight="21" customHeight="1"/>
  <cols>
    <col min="1" max="1" width="5.28181818181818" customWidth="1"/>
    <col min="2" max="2" width="32.4272727272727" customWidth="1"/>
    <col min="3" max="14" width="8.13636363636364" customWidth="1"/>
    <col min="16" max="16" width="3.70909090909091" customWidth="1"/>
  </cols>
  <sheetData>
    <row r="1" customHeight="1" spans="2:2">
      <c r="B1" s="1" t="s">
        <v>0</v>
      </c>
    </row>
    <row r="2" ht="14.5" spans="2:2">
      <c r="B2" s="2"/>
    </row>
    <row r="3" ht="14.5" spans="2:2">
      <c r="B3" s="2"/>
    </row>
    <row r="4" customHeight="1" spans="2:17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Q4" s="2"/>
    </row>
    <row r="5" customHeight="1" spans="2:15">
      <c r="B5" s="4"/>
      <c r="C5" s="5"/>
      <c r="D5" s="5"/>
      <c r="E5" s="5"/>
      <c r="F5" s="5"/>
      <c r="G5" s="6"/>
      <c r="H5" s="5"/>
      <c r="I5" s="5"/>
      <c r="J5" s="5"/>
      <c r="K5" s="5"/>
      <c r="L5" s="5"/>
      <c r="M5" s="5"/>
      <c r="N5" s="5"/>
      <c r="O5" s="33" t="s">
        <v>2</v>
      </c>
    </row>
    <row r="6" customHeight="1" spans="2:15">
      <c r="B6" s="7" t="s">
        <v>3</v>
      </c>
      <c r="C6" s="8">
        <v>44927</v>
      </c>
      <c r="D6" s="8">
        <v>44958</v>
      </c>
      <c r="E6" s="8">
        <v>44986</v>
      </c>
      <c r="F6" s="8">
        <v>45017</v>
      </c>
      <c r="G6" s="8">
        <v>45047</v>
      </c>
      <c r="H6" s="8">
        <v>45078</v>
      </c>
      <c r="I6" s="8">
        <v>45108</v>
      </c>
      <c r="J6" s="8">
        <v>45139</v>
      </c>
      <c r="K6" s="8">
        <v>45170</v>
      </c>
      <c r="L6" s="8">
        <v>45200</v>
      </c>
      <c r="M6" s="8">
        <v>45231</v>
      </c>
      <c r="N6" s="8">
        <v>45261</v>
      </c>
      <c r="O6" s="34" t="s">
        <v>4</v>
      </c>
    </row>
    <row r="7" customHeight="1" spans="2:15">
      <c r="B7" s="9" t="s">
        <v>5</v>
      </c>
      <c r="C7" s="41">
        <v>0</v>
      </c>
      <c r="D7" s="42">
        <f>C26</f>
        <v>62.5</v>
      </c>
      <c r="E7" s="42">
        <f t="shared" ref="E7:N7" si="0">D26</f>
        <v>61.5</v>
      </c>
      <c r="F7" s="42">
        <f t="shared" si="0"/>
        <v>68.5</v>
      </c>
      <c r="G7" s="42">
        <f t="shared" si="0"/>
        <v>87.5</v>
      </c>
      <c r="H7" s="42">
        <f t="shared" si="0"/>
        <v>99.5</v>
      </c>
      <c r="I7" s="42">
        <f t="shared" si="0"/>
        <v>118.5</v>
      </c>
      <c r="J7" s="42">
        <f t="shared" si="0"/>
        <v>129.5</v>
      </c>
      <c r="K7" s="42">
        <f t="shared" si="0"/>
        <v>136.5</v>
      </c>
      <c r="L7" s="42">
        <f t="shared" si="0"/>
        <v>142.5</v>
      </c>
      <c r="M7" s="42">
        <f t="shared" si="0"/>
        <v>149.5</v>
      </c>
      <c r="N7" s="42">
        <f t="shared" si="0"/>
        <v>156.5</v>
      </c>
      <c r="O7" s="42"/>
    </row>
    <row r="8" ht="9" customHeight="1" spans="2:15">
      <c r="B8" s="1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60"/>
    </row>
    <row r="9" customHeight="1" spans="2:15">
      <c r="B9" s="14" t="s">
        <v>6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61"/>
    </row>
    <row r="10" ht="15" customHeight="1" spans="2:15">
      <c r="B10" s="16" t="s">
        <v>7</v>
      </c>
      <c r="C10" s="45">
        <v>49</v>
      </c>
      <c r="D10" s="45">
        <v>0</v>
      </c>
      <c r="E10" s="45">
        <v>0</v>
      </c>
      <c r="F10" s="45">
        <v>0</v>
      </c>
      <c r="G10" s="45">
        <v>14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62">
        <f>SUM(C10:N10)</f>
        <v>63</v>
      </c>
    </row>
    <row r="11" ht="15" customHeight="1" spans="2:15">
      <c r="B11" s="46" t="s">
        <v>8</v>
      </c>
      <c r="C11" s="47">
        <v>20</v>
      </c>
      <c r="D11" s="47">
        <v>20</v>
      </c>
      <c r="E11" s="47">
        <v>20</v>
      </c>
      <c r="F11" s="47">
        <v>20</v>
      </c>
      <c r="G11" s="47">
        <v>20</v>
      </c>
      <c r="H11" s="47">
        <v>20</v>
      </c>
      <c r="I11" s="47">
        <v>20</v>
      </c>
      <c r="J11" s="47">
        <v>20</v>
      </c>
      <c r="K11" s="47">
        <v>20</v>
      </c>
      <c r="L11" s="47">
        <v>20</v>
      </c>
      <c r="M11" s="47">
        <v>20</v>
      </c>
      <c r="N11" s="47">
        <v>20</v>
      </c>
      <c r="O11" s="62">
        <f>SUM(C11:N11)</f>
        <v>240</v>
      </c>
    </row>
    <row r="12" ht="15" customHeight="1" spans="2:15">
      <c r="B12" s="46" t="s">
        <v>9</v>
      </c>
      <c r="C12" s="47">
        <v>11.5</v>
      </c>
      <c r="D12" s="47">
        <v>0</v>
      </c>
      <c r="E12" s="47">
        <v>0</v>
      </c>
      <c r="F12" s="47">
        <v>12</v>
      </c>
      <c r="G12" s="47">
        <v>0</v>
      </c>
      <c r="H12" s="47">
        <v>12</v>
      </c>
      <c r="I12" s="47">
        <v>12</v>
      </c>
      <c r="J12" s="47">
        <v>0</v>
      </c>
      <c r="K12" s="47">
        <v>0</v>
      </c>
      <c r="L12" s="47">
        <v>0</v>
      </c>
      <c r="M12" s="47">
        <v>0</v>
      </c>
      <c r="N12" s="47">
        <v>0</v>
      </c>
      <c r="O12" s="62">
        <f>SUM(C12:N12)</f>
        <v>47.5</v>
      </c>
    </row>
    <row r="13" ht="15" customHeight="1" spans="2:15">
      <c r="B13" s="48" t="s">
        <v>10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62">
        <f>SUM(C13:N13)</f>
        <v>0</v>
      </c>
    </row>
    <row r="14" customHeight="1" spans="2:15">
      <c r="B14" s="7" t="s">
        <v>11</v>
      </c>
      <c r="C14" s="50">
        <f t="shared" ref="C14:O14" si="1">SUM(C10:C13)</f>
        <v>80.5</v>
      </c>
      <c r="D14" s="50">
        <f t="shared" si="1"/>
        <v>20</v>
      </c>
      <c r="E14" s="50">
        <f t="shared" si="1"/>
        <v>20</v>
      </c>
      <c r="F14" s="50">
        <f t="shared" si="1"/>
        <v>32</v>
      </c>
      <c r="G14" s="50">
        <f t="shared" si="1"/>
        <v>34</v>
      </c>
      <c r="H14" s="50">
        <f t="shared" si="1"/>
        <v>32</v>
      </c>
      <c r="I14" s="50">
        <f t="shared" si="1"/>
        <v>32</v>
      </c>
      <c r="J14" s="50">
        <f t="shared" si="1"/>
        <v>20</v>
      </c>
      <c r="K14" s="50">
        <f t="shared" si="1"/>
        <v>20</v>
      </c>
      <c r="L14" s="50">
        <f t="shared" si="1"/>
        <v>20</v>
      </c>
      <c r="M14" s="50">
        <f t="shared" si="1"/>
        <v>20</v>
      </c>
      <c r="N14" s="50">
        <f t="shared" si="1"/>
        <v>20</v>
      </c>
      <c r="O14" s="50">
        <f t="shared" si="1"/>
        <v>350.5</v>
      </c>
    </row>
    <row r="15" customHeight="1" spans="2:15">
      <c r="B15" s="7" t="s">
        <v>12</v>
      </c>
      <c r="C15" s="51">
        <f t="shared" ref="C15:O15" si="2">(C7+C14)</f>
        <v>80.5</v>
      </c>
      <c r="D15" s="51">
        <f t="shared" si="2"/>
        <v>82.5</v>
      </c>
      <c r="E15" s="51">
        <f t="shared" si="2"/>
        <v>81.5</v>
      </c>
      <c r="F15" s="51">
        <f t="shared" si="2"/>
        <v>100.5</v>
      </c>
      <c r="G15" s="51">
        <f t="shared" si="2"/>
        <v>121.5</v>
      </c>
      <c r="H15" s="51">
        <f t="shared" si="2"/>
        <v>131.5</v>
      </c>
      <c r="I15" s="51">
        <f t="shared" si="2"/>
        <v>150.5</v>
      </c>
      <c r="J15" s="51">
        <f t="shared" si="2"/>
        <v>149.5</v>
      </c>
      <c r="K15" s="51">
        <f t="shared" si="2"/>
        <v>156.5</v>
      </c>
      <c r="L15" s="51">
        <f t="shared" si="2"/>
        <v>162.5</v>
      </c>
      <c r="M15" s="51">
        <f t="shared" si="2"/>
        <v>169.5</v>
      </c>
      <c r="N15" s="51">
        <f t="shared" si="2"/>
        <v>176.5</v>
      </c>
      <c r="O15" s="51">
        <f t="shared" si="2"/>
        <v>350.5</v>
      </c>
    </row>
    <row r="16" ht="9" customHeight="1" spans="2:15">
      <c r="B16" s="20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63"/>
    </row>
    <row r="17" customHeight="1" spans="2:15">
      <c r="B17" s="14" t="s">
        <v>13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64"/>
    </row>
    <row r="18" ht="15" customHeight="1" spans="2:15">
      <c r="B18" s="23" t="s">
        <v>14</v>
      </c>
      <c r="C18" s="45">
        <v>4</v>
      </c>
      <c r="D18" s="45">
        <v>1</v>
      </c>
      <c r="E18" s="45">
        <v>1</v>
      </c>
      <c r="F18" s="45">
        <v>1</v>
      </c>
      <c r="G18" s="45">
        <v>1</v>
      </c>
      <c r="H18" s="45">
        <v>1</v>
      </c>
      <c r="I18" s="45">
        <v>1</v>
      </c>
      <c r="J18" s="45">
        <v>1</v>
      </c>
      <c r="K18" s="45">
        <v>1</v>
      </c>
      <c r="L18" s="45">
        <v>1</v>
      </c>
      <c r="M18" s="45">
        <v>1</v>
      </c>
      <c r="N18" s="45">
        <v>1</v>
      </c>
      <c r="O18" s="62">
        <f>SUM(C18:N18)</f>
        <v>15</v>
      </c>
    </row>
    <row r="19" ht="15" customHeight="1" spans="2:15">
      <c r="B19" s="24" t="s">
        <v>15</v>
      </c>
      <c r="C19" s="47">
        <v>1</v>
      </c>
      <c r="D19" s="47">
        <v>1</v>
      </c>
      <c r="E19" s="47">
        <v>1</v>
      </c>
      <c r="F19" s="47">
        <v>1</v>
      </c>
      <c r="G19" s="47">
        <v>1</v>
      </c>
      <c r="H19" s="47">
        <v>1</v>
      </c>
      <c r="I19" s="47">
        <v>1</v>
      </c>
      <c r="J19" s="47">
        <v>1</v>
      </c>
      <c r="K19" s="47">
        <v>1</v>
      </c>
      <c r="L19" s="47">
        <v>1</v>
      </c>
      <c r="M19" s="47">
        <v>1</v>
      </c>
      <c r="N19" s="47">
        <v>1</v>
      </c>
      <c r="O19" s="62">
        <f t="shared" ref="O19:O24" si="3">SUM(C19:N19)</f>
        <v>12</v>
      </c>
    </row>
    <row r="20" ht="15" customHeight="1" spans="2:15">
      <c r="B20" s="24" t="s">
        <v>16</v>
      </c>
      <c r="C20" s="47">
        <v>1</v>
      </c>
      <c r="D20" s="47">
        <v>1</v>
      </c>
      <c r="E20" s="47">
        <v>1</v>
      </c>
      <c r="F20" s="47">
        <v>1</v>
      </c>
      <c r="G20" s="47">
        <v>1</v>
      </c>
      <c r="H20" s="47">
        <v>1</v>
      </c>
      <c r="I20" s="47">
        <v>1</v>
      </c>
      <c r="J20" s="47">
        <v>1</v>
      </c>
      <c r="K20" s="47">
        <v>1</v>
      </c>
      <c r="L20" s="47">
        <v>1</v>
      </c>
      <c r="M20" s="47">
        <v>1</v>
      </c>
      <c r="N20" s="47">
        <v>1</v>
      </c>
      <c r="O20" s="62">
        <f t="shared" si="3"/>
        <v>12</v>
      </c>
    </row>
    <row r="21" ht="15" customHeight="1" spans="2:15">
      <c r="B21" s="24" t="s">
        <v>17</v>
      </c>
      <c r="C21" s="47">
        <v>1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47">
        <v>0</v>
      </c>
      <c r="O21" s="62">
        <f t="shared" si="3"/>
        <v>1</v>
      </c>
    </row>
    <row r="22" ht="15" customHeight="1" spans="2:15">
      <c r="B22" s="26" t="s">
        <v>18</v>
      </c>
      <c r="C22" s="49">
        <v>1</v>
      </c>
      <c r="D22" s="49">
        <v>0</v>
      </c>
      <c r="E22" s="49">
        <v>0</v>
      </c>
      <c r="F22" s="49">
        <v>0</v>
      </c>
      <c r="G22" s="49">
        <v>1</v>
      </c>
      <c r="H22" s="49">
        <v>0</v>
      </c>
      <c r="I22" s="49">
        <v>0</v>
      </c>
      <c r="J22" s="49">
        <v>0</v>
      </c>
      <c r="K22" s="49">
        <v>1</v>
      </c>
      <c r="L22" s="49">
        <v>0</v>
      </c>
      <c r="M22" s="49">
        <v>0</v>
      </c>
      <c r="N22" s="49">
        <v>0</v>
      </c>
      <c r="O22" s="62">
        <f t="shared" si="3"/>
        <v>3</v>
      </c>
    </row>
    <row r="23" customHeight="1" spans="2:15">
      <c r="B23" s="28" t="s">
        <v>19</v>
      </c>
      <c r="C23" s="54">
        <v>10</v>
      </c>
      <c r="D23" s="54">
        <v>10</v>
      </c>
      <c r="E23" s="54">
        <v>10</v>
      </c>
      <c r="F23" s="54">
        <v>10</v>
      </c>
      <c r="G23" s="54">
        <v>10</v>
      </c>
      <c r="H23" s="54">
        <v>10</v>
      </c>
      <c r="I23" s="54">
        <v>10</v>
      </c>
      <c r="J23" s="54">
        <v>10</v>
      </c>
      <c r="K23" s="54">
        <v>10</v>
      </c>
      <c r="L23" s="54">
        <v>10</v>
      </c>
      <c r="M23" s="54">
        <v>10</v>
      </c>
      <c r="N23" s="54">
        <v>10</v>
      </c>
      <c r="O23" s="62">
        <f t="shared" si="3"/>
        <v>120</v>
      </c>
    </row>
    <row r="24" customHeight="1" spans="2:15">
      <c r="B24" s="28" t="s">
        <v>20</v>
      </c>
      <c r="C24" s="54">
        <v>0</v>
      </c>
      <c r="D24" s="54">
        <v>8</v>
      </c>
      <c r="E24" s="54">
        <v>0</v>
      </c>
      <c r="F24" s="54">
        <v>0</v>
      </c>
      <c r="G24" s="54">
        <v>8</v>
      </c>
      <c r="H24" s="54">
        <v>0</v>
      </c>
      <c r="I24" s="54">
        <v>8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62">
        <f t="shared" si="3"/>
        <v>24</v>
      </c>
    </row>
    <row r="25" customHeight="1" spans="2:15">
      <c r="B25" s="7" t="s">
        <v>21</v>
      </c>
      <c r="C25" s="50">
        <f>SUM(C18:C24)</f>
        <v>18</v>
      </c>
      <c r="D25" s="50">
        <f t="shared" ref="D25:O25" si="4">SUM(D18:D24)</f>
        <v>21</v>
      </c>
      <c r="E25" s="50">
        <f t="shared" si="4"/>
        <v>13</v>
      </c>
      <c r="F25" s="50">
        <f t="shared" si="4"/>
        <v>13</v>
      </c>
      <c r="G25" s="50">
        <f t="shared" si="4"/>
        <v>22</v>
      </c>
      <c r="H25" s="50">
        <f t="shared" si="4"/>
        <v>13</v>
      </c>
      <c r="I25" s="50">
        <f t="shared" si="4"/>
        <v>21</v>
      </c>
      <c r="J25" s="50">
        <f t="shared" si="4"/>
        <v>13</v>
      </c>
      <c r="K25" s="50">
        <f t="shared" si="4"/>
        <v>14</v>
      </c>
      <c r="L25" s="50">
        <f t="shared" si="4"/>
        <v>13</v>
      </c>
      <c r="M25" s="50">
        <f t="shared" si="4"/>
        <v>13</v>
      </c>
      <c r="N25" s="50">
        <f t="shared" si="4"/>
        <v>13</v>
      </c>
      <c r="O25" s="50">
        <f t="shared" si="4"/>
        <v>187</v>
      </c>
    </row>
    <row r="26" customHeight="1" spans="2:15">
      <c r="B26" s="7" t="s">
        <v>22</v>
      </c>
      <c r="C26" s="51">
        <f t="shared" ref="C26:O26" si="5">(C15-C25)</f>
        <v>62.5</v>
      </c>
      <c r="D26" s="51">
        <f t="shared" si="5"/>
        <v>61.5</v>
      </c>
      <c r="E26" s="51">
        <f t="shared" si="5"/>
        <v>68.5</v>
      </c>
      <c r="F26" s="51">
        <f t="shared" si="5"/>
        <v>87.5</v>
      </c>
      <c r="G26" s="51">
        <f t="shared" si="5"/>
        <v>99.5</v>
      </c>
      <c r="H26" s="51">
        <f t="shared" si="5"/>
        <v>118.5</v>
      </c>
      <c r="I26" s="51">
        <f t="shared" si="5"/>
        <v>129.5</v>
      </c>
      <c r="J26" s="51">
        <f t="shared" si="5"/>
        <v>136.5</v>
      </c>
      <c r="K26" s="51">
        <f t="shared" si="5"/>
        <v>142.5</v>
      </c>
      <c r="L26" s="51">
        <f t="shared" si="5"/>
        <v>149.5</v>
      </c>
      <c r="M26" s="51">
        <f t="shared" si="5"/>
        <v>156.5</v>
      </c>
      <c r="N26" s="51">
        <f t="shared" si="5"/>
        <v>163.5</v>
      </c>
      <c r="O26" s="51">
        <f t="shared" si="5"/>
        <v>163.5</v>
      </c>
    </row>
    <row r="27" ht="9" customHeight="1" spans="2:15">
      <c r="B27" s="20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</row>
    <row r="28" customHeight="1" spans="2:15">
      <c r="B28" s="30" t="s">
        <v>23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65"/>
    </row>
    <row r="29" ht="15" customHeight="1" spans="2:15">
      <c r="B29" s="31" t="s">
        <v>24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66">
        <f>SUM(C29:N29)</f>
        <v>0</v>
      </c>
    </row>
    <row r="30" ht="15" customHeight="1" spans="2:15">
      <c r="B30" s="32" t="s">
        <v>25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66">
        <f>SUM(C30:N30)</f>
        <v>0</v>
      </c>
    </row>
    <row r="31" ht="15" customHeight="1" spans="2:15">
      <c r="B31" s="32" t="s">
        <v>26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66">
        <f>SUM(C31:N31)</f>
        <v>0</v>
      </c>
    </row>
    <row r="32" ht="15" customHeight="1" spans="2:15">
      <c r="B32" t="s">
        <v>27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66">
        <f>SUM(C32:N32)</f>
        <v>0</v>
      </c>
    </row>
    <row r="33" ht="15" customHeight="1" spans="2:15">
      <c r="B33" s="32" t="s">
        <v>28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66"/>
    </row>
    <row r="34" ht="15" customHeight="1" spans="2:15">
      <c r="B34" s="57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67"/>
    </row>
    <row r="35" customHeight="1" spans="2:1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customHeight="1" spans="2:2">
      <c r="B36" s="58"/>
    </row>
    <row r="37" customHeight="1" spans="2:2">
      <c r="B37" s="59"/>
    </row>
  </sheetData>
  <sheetProtection formatCells="0" formatColumns="0" formatRows="0" sort="0" autoFilter="0"/>
  <mergeCells count="1">
    <mergeCell ref="B4:O4"/>
  </mergeCells>
  <conditionalFormatting sqref="C7:N7">
    <cfRule type="cellIs" dxfId="0" priority="2" stopIfTrue="1" operator="lessThanOrEqual">
      <formula>#REF!</formula>
    </cfRule>
  </conditionalFormatting>
  <dataValidations count="2">
    <dataValidation allowBlank="1" showErrorMessage="1" promptTitle="WPRO.VN" prompt="Phần mềm Excel chuyên nghiệp" sqref="B6 C6:N6 O6 B10:N10 B14:O14 B15:M15 N15:O15 B18:N18 B25 C25:N25 O25 B26:M26 N26:O26 B29 C29:F29 G29:J29 K29:N29 B30 C30:F30 G30:J30 K30:N30 B31 C31:F31 G31:J31 K31:N31 C32:F32 G32:J32 K32:N32 B33 C33:N33 B34:O34 O10:O13 O18:O24 O29:O33 B16:O17 B23:N24 B11:N13 B19:N22 B27:O28 B7:O9"/>
    <dataValidation allowBlank="1" showInputMessage="1" showErrorMessage="1" promptTitle="WPRO.VN" prompt="Phần mềm Excel chuyên nghiệp" sqref="P25:XFD1048576 B35:O1048576 B1:O5 P1:XFD22 P23:XFD24"/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A25" sqref="A25"/>
    </sheetView>
  </sheetViews>
  <sheetFormatPr defaultColWidth="8.72727272727273" defaultRowHeight="14.5"/>
  <cols>
    <col min="1" max="1" width="16.3636363636364" customWidth="1"/>
  </cols>
  <sheetData>
    <row r="1" ht="23.5" spans="1:1">
      <c r="A1" s="1" t="s">
        <v>29</v>
      </c>
    </row>
    <row r="2" spans="1:1">
      <c r="A2" s="2"/>
    </row>
    <row r="3" spans="1:1">
      <c r="A3" s="2"/>
    </row>
    <row r="4" ht="23.5" spans="1:14">
      <c r="A4" s="3" t="s">
        <v>30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>
      <c r="A5" s="4"/>
      <c r="B5" s="5"/>
      <c r="C5" s="5"/>
      <c r="D5" s="5"/>
      <c r="E5" s="5"/>
      <c r="F5" s="6"/>
      <c r="G5" s="5"/>
      <c r="H5" s="5"/>
      <c r="I5" s="5"/>
      <c r="J5" s="5"/>
      <c r="K5" s="5"/>
      <c r="L5" s="5"/>
      <c r="M5" s="5"/>
      <c r="N5" s="33" t="s">
        <v>2</v>
      </c>
    </row>
    <row r="6" spans="1:14">
      <c r="A6" s="7" t="s">
        <v>3</v>
      </c>
      <c r="B6" s="8">
        <v>45292</v>
      </c>
      <c r="C6" s="8">
        <v>45323</v>
      </c>
      <c r="D6" s="8">
        <v>45352</v>
      </c>
      <c r="E6" s="8">
        <v>45383</v>
      </c>
      <c r="F6" s="8">
        <v>45413</v>
      </c>
      <c r="G6" s="8">
        <v>45444</v>
      </c>
      <c r="H6" s="8">
        <v>45474</v>
      </c>
      <c r="I6" s="8">
        <v>45505</v>
      </c>
      <c r="J6" s="8">
        <v>45536</v>
      </c>
      <c r="K6" s="8">
        <v>45566</v>
      </c>
      <c r="L6" s="8">
        <v>45597</v>
      </c>
      <c r="M6" s="8">
        <v>45627</v>
      </c>
      <c r="N6" s="34" t="s">
        <v>4</v>
      </c>
    </row>
    <row r="7" ht="39" spans="1:14">
      <c r="A7" s="9" t="s">
        <v>5</v>
      </c>
      <c r="B7" s="10">
        <v>164</v>
      </c>
      <c r="C7" s="11">
        <f t="shared" ref="C7:M7" si="0">B23</f>
        <v>146</v>
      </c>
      <c r="D7" s="11">
        <f t="shared" si="0"/>
        <v>126.5</v>
      </c>
      <c r="E7" s="11">
        <f t="shared" si="0"/>
        <v>115.75</v>
      </c>
      <c r="F7" s="11">
        <f t="shared" si="0"/>
        <v>105.75</v>
      </c>
      <c r="G7" s="11">
        <f t="shared" si="0"/>
        <v>87.5</v>
      </c>
      <c r="H7" s="11">
        <f t="shared" si="0"/>
        <v>79</v>
      </c>
      <c r="I7" s="11">
        <f t="shared" si="0"/>
        <v>63.25</v>
      </c>
      <c r="J7" s="11">
        <f t="shared" si="0"/>
        <v>55.95</v>
      </c>
      <c r="K7" s="11">
        <f t="shared" si="0"/>
        <v>47.95</v>
      </c>
      <c r="L7" s="11">
        <f t="shared" si="0"/>
        <v>41.7</v>
      </c>
      <c r="M7" s="11">
        <f t="shared" si="0"/>
        <v>35.9</v>
      </c>
      <c r="N7" s="11"/>
    </row>
    <row r="8" spans="1:14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35"/>
    </row>
    <row r="9" spans="1:14">
      <c r="A9" s="14" t="s">
        <v>31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36"/>
    </row>
    <row r="10" spans="1:14">
      <c r="A10" s="16" t="s">
        <v>32</v>
      </c>
      <c r="B10" s="17">
        <v>0</v>
      </c>
      <c r="C10" s="17">
        <v>1.5</v>
      </c>
      <c r="D10" s="17">
        <v>2.25</v>
      </c>
      <c r="E10" s="17">
        <v>3</v>
      </c>
      <c r="F10" s="17">
        <v>3.75</v>
      </c>
      <c r="G10" s="17">
        <v>4.5</v>
      </c>
      <c r="H10" s="17">
        <v>5.25</v>
      </c>
      <c r="I10" s="17">
        <v>5.7</v>
      </c>
      <c r="J10" s="17">
        <v>6</v>
      </c>
      <c r="K10" s="17">
        <v>6.75</v>
      </c>
      <c r="L10" s="17">
        <v>7.2</v>
      </c>
      <c r="M10" s="17">
        <v>7.5</v>
      </c>
      <c r="N10" s="37">
        <f>SUM(B10:M10)</f>
        <v>53.4</v>
      </c>
    </row>
    <row r="11" ht="26" spans="1:14">
      <c r="A11" s="7" t="s">
        <v>11</v>
      </c>
      <c r="B11" s="18">
        <f t="shared" ref="B11:N11" si="1">SUM(B10:B10)</f>
        <v>0</v>
      </c>
      <c r="C11" s="18">
        <f t="shared" si="1"/>
        <v>1.5</v>
      </c>
      <c r="D11" s="18">
        <f t="shared" si="1"/>
        <v>2.25</v>
      </c>
      <c r="E11" s="18">
        <f t="shared" si="1"/>
        <v>3</v>
      </c>
      <c r="F11" s="18">
        <f t="shared" si="1"/>
        <v>3.75</v>
      </c>
      <c r="G11" s="18">
        <f t="shared" si="1"/>
        <v>4.5</v>
      </c>
      <c r="H11" s="18">
        <f t="shared" si="1"/>
        <v>5.25</v>
      </c>
      <c r="I11" s="18">
        <f t="shared" si="1"/>
        <v>5.7</v>
      </c>
      <c r="J11" s="18">
        <f t="shared" si="1"/>
        <v>6</v>
      </c>
      <c r="K11" s="18">
        <f t="shared" si="1"/>
        <v>6.75</v>
      </c>
      <c r="L11" s="18">
        <f t="shared" si="1"/>
        <v>7.2</v>
      </c>
      <c r="M11" s="18">
        <f t="shared" si="1"/>
        <v>7.5</v>
      </c>
      <c r="N11" s="18">
        <f t="shared" si="1"/>
        <v>53.4</v>
      </c>
    </row>
    <row r="12" ht="39" spans="1:14">
      <c r="A12" s="7" t="s">
        <v>12</v>
      </c>
      <c r="B12" s="19">
        <f t="shared" ref="B12:N12" si="2">(B7+B11)</f>
        <v>164</v>
      </c>
      <c r="C12" s="19">
        <f t="shared" si="2"/>
        <v>147.5</v>
      </c>
      <c r="D12" s="19">
        <f t="shared" si="2"/>
        <v>128.75</v>
      </c>
      <c r="E12" s="19">
        <f t="shared" si="2"/>
        <v>118.75</v>
      </c>
      <c r="F12" s="19">
        <f t="shared" si="2"/>
        <v>109.5</v>
      </c>
      <c r="G12" s="19">
        <f t="shared" si="2"/>
        <v>92</v>
      </c>
      <c r="H12" s="19">
        <f t="shared" si="2"/>
        <v>84.25</v>
      </c>
      <c r="I12" s="19">
        <f t="shared" si="2"/>
        <v>68.95</v>
      </c>
      <c r="J12" s="19">
        <f t="shared" si="2"/>
        <v>61.95</v>
      </c>
      <c r="K12" s="19">
        <f t="shared" si="2"/>
        <v>54.7</v>
      </c>
      <c r="L12" s="19">
        <f t="shared" si="2"/>
        <v>48.9</v>
      </c>
      <c r="M12" s="19">
        <f t="shared" si="2"/>
        <v>43.4</v>
      </c>
      <c r="N12" s="19">
        <f t="shared" si="2"/>
        <v>53.4</v>
      </c>
    </row>
    <row r="13" spans="1:14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38"/>
    </row>
    <row r="14" spans="1:14">
      <c r="A14" s="14" t="s">
        <v>33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39"/>
    </row>
    <row r="15" spans="1:14">
      <c r="A15" s="23" t="s">
        <v>14</v>
      </c>
      <c r="B15" s="17">
        <v>4</v>
      </c>
      <c r="C15" s="17">
        <v>1</v>
      </c>
      <c r="D15" s="17">
        <v>1</v>
      </c>
      <c r="E15" s="17">
        <v>1</v>
      </c>
      <c r="F15" s="17">
        <v>1</v>
      </c>
      <c r="G15" s="17">
        <v>1</v>
      </c>
      <c r="H15" s="17">
        <v>1</v>
      </c>
      <c r="I15" s="17">
        <v>1</v>
      </c>
      <c r="J15" s="17">
        <v>1</v>
      </c>
      <c r="K15" s="17">
        <v>1</v>
      </c>
      <c r="L15" s="17">
        <v>1</v>
      </c>
      <c r="M15" s="17">
        <v>1</v>
      </c>
      <c r="N15" s="37">
        <f t="shared" ref="N15:N21" si="3">SUM(B15:M15)</f>
        <v>15</v>
      </c>
    </row>
    <row r="16" spans="1:14">
      <c r="A16" s="24" t="s">
        <v>15</v>
      </c>
      <c r="B16" s="25">
        <v>1</v>
      </c>
      <c r="C16" s="25">
        <v>1</v>
      </c>
      <c r="D16" s="25">
        <v>1</v>
      </c>
      <c r="E16" s="25">
        <v>1</v>
      </c>
      <c r="F16" s="25">
        <v>1</v>
      </c>
      <c r="G16" s="25">
        <v>1</v>
      </c>
      <c r="H16" s="25">
        <v>1</v>
      </c>
      <c r="I16" s="25">
        <v>1</v>
      </c>
      <c r="J16" s="25">
        <v>1</v>
      </c>
      <c r="K16" s="25">
        <v>1</v>
      </c>
      <c r="L16" s="25">
        <v>1</v>
      </c>
      <c r="M16" s="25">
        <v>1</v>
      </c>
      <c r="N16" s="37">
        <f t="shared" si="3"/>
        <v>12</v>
      </c>
    </row>
    <row r="17" spans="1:14">
      <c r="A17" s="24" t="s">
        <v>16</v>
      </c>
      <c r="B17" s="25">
        <v>1</v>
      </c>
      <c r="C17" s="25">
        <v>1</v>
      </c>
      <c r="D17" s="25">
        <v>1</v>
      </c>
      <c r="E17" s="25">
        <v>1</v>
      </c>
      <c r="F17" s="25">
        <v>1</v>
      </c>
      <c r="G17" s="25">
        <v>1</v>
      </c>
      <c r="H17" s="25">
        <v>1</v>
      </c>
      <c r="I17" s="25">
        <v>1</v>
      </c>
      <c r="J17" s="25">
        <v>1</v>
      </c>
      <c r="K17" s="25">
        <v>1</v>
      </c>
      <c r="L17" s="25">
        <v>1</v>
      </c>
      <c r="M17" s="25">
        <v>1</v>
      </c>
      <c r="N17" s="37">
        <f t="shared" si="3"/>
        <v>12</v>
      </c>
    </row>
    <row r="18" spans="1:14">
      <c r="A18" s="24" t="s">
        <v>17</v>
      </c>
      <c r="B18" s="25">
        <v>1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37">
        <f t="shared" si="3"/>
        <v>1</v>
      </c>
    </row>
    <row r="19" spans="1:14">
      <c r="A19" s="26" t="s">
        <v>18</v>
      </c>
      <c r="B19" s="27">
        <v>1</v>
      </c>
      <c r="C19" s="27">
        <v>0</v>
      </c>
      <c r="D19" s="27">
        <v>0</v>
      </c>
      <c r="E19" s="27">
        <v>0</v>
      </c>
      <c r="F19" s="27">
        <v>1</v>
      </c>
      <c r="G19" s="27">
        <v>0</v>
      </c>
      <c r="H19" s="27">
        <v>0</v>
      </c>
      <c r="I19" s="27">
        <v>0</v>
      </c>
      <c r="J19" s="27">
        <v>1</v>
      </c>
      <c r="K19" s="27">
        <v>0</v>
      </c>
      <c r="L19" s="27">
        <v>0</v>
      </c>
      <c r="M19" s="27">
        <v>0</v>
      </c>
      <c r="N19" s="37">
        <f t="shared" si="3"/>
        <v>3</v>
      </c>
    </row>
    <row r="20" spans="1:14">
      <c r="A20" s="28" t="s">
        <v>19</v>
      </c>
      <c r="B20" s="29">
        <v>10</v>
      </c>
      <c r="C20" s="29">
        <v>10</v>
      </c>
      <c r="D20" s="29">
        <v>10</v>
      </c>
      <c r="E20" s="29">
        <v>10</v>
      </c>
      <c r="F20" s="29">
        <v>10</v>
      </c>
      <c r="G20" s="29">
        <v>10</v>
      </c>
      <c r="H20" s="29">
        <v>10</v>
      </c>
      <c r="I20" s="29">
        <v>10</v>
      </c>
      <c r="J20" s="29">
        <v>10</v>
      </c>
      <c r="K20" s="29">
        <v>10</v>
      </c>
      <c r="L20" s="29">
        <v>10</v>
      </c>
      <c r="M20" s="29">
        <v>10</v>
      </c>
      <c r="N20" s="37">
        <f t="shared" si="3"/>
        <v>120</v>
      </c>
    </row>
    <row r="21" spans="1:14">
      <c r="A21" s="28" t="s">
        <v>20</v>
      </c>
      <c r="B21" s="29">
        <v>0</v>
      </c>
      <c r="C21" s="29">
        <v>8</v>
      </c>
      <c r="D21" s="29">
        <v>0</v>
      </c>
      <c r="E21" s="29">
        <v>0</v>
      </c>
      <c r="F21" s="29">
        <v>8</v>
      </c>
      <c r="G21" s="29">
        <v>0</v>
      </c>
      <c r="H21" s="29">
        <v>8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37">
        <f t="shared" si="3"/>
        <v>24</v>
      </c>
    </row>
    <row r="22" ht="26" spans="1:14">
      <c r="A22" s="7" t="s">
        <v>21</v>
      </c>
      <c r="B22" s="18">
        <f t="shared" ref="B22:N22" si="4">SUM(B15:B21)</f>
        <v>18</v>
      </c>
      <c r="C22" s="18">
        <f t="shared" si="4"/>
        <v>21</v>
      </c>
      <c r="D22" s="18">
        <f t="shared" si="4"/>
        <v>13</v>
      </c>
      <c r="E22" s="18">
        <f t="shared" si="4"/>
        <v>13</v>
      </c>
      <c r="F22" s="18">
        <f t="shared" si="4"/>
        <v>22</v>
      </c>
      <c r="G22" s="18">
        <f t="shared" si="4"/>
        <v>13</v>
      </c>
      <c r="H22" s="18">
        <f t="shared" si="4"/>
        <v>21</v>
      </c>
      <c r="I22" s="18">
        <f t="shared" si="4"/>
        <v>13</v>
      </c>
      <c r="J22" s="18">
        <f t="shared" si="4"/>
        <v>14</v>
      </c>
      <c r="K22" s="18">
        <f t="shared" si="4"/>
        <v>13</v>
      </c>
      <c r="L22" s="18">
        <f t="shared" si="4"/>
        <v>13</v>
      </c>
      <c r="M22" s="18">
        <f t="shared" si="4"/>
        <v>13</v>
      </c>
      <c r="N22" s="18">
        <f t="shared" si="4"/>
        <v>187</v>
      </c>
    </row>
    <row r="23" ht="26" spans="1:14">
      <c r="A23" s="7" t="s">
        <v>22</v>
      </c>
      <c r="B23" s="19">
        <f t="shared" ref="B23:N23" si="5">(B12-B22)</f>
        <v>146</v>
      </c>
      <c r="C23" s="19">
        <f t="shared" si="5"/>
        <v>126.5</v>
      </c>
      <c r="D23" s="19">
        <f t="shared" si="5"/>
        <v>115.75</v>
      </c>
      <c r="E23" s="19">
        <f t="shared" si="5"/>
        <v>105.75</v>
      </c>
      <c r="F23" s="19">
        <f t="shared" si="5"/>
        <v>87.5</v>
      </c>
      <c r="G23" s="19">
        <f t="shared" si="5"/>
        <v>79</v>
      </c>
      <c r="H23" s="19">
        <f t="shared" si="5"/>
        <v>63.25</v>
      </c>
      <c r="I23" s="19">
        <f t="shared" si="5"/>
        <v>55.95</v>
      </c>
      <c r="J23" s="19">
        <f t="shared" si="5"/>
        <v>47.95</v>
      </c>
      <c r="K23" s="19">
        <f t="shared" si="5"/>
        <v>41.7</v>
      </c>
      <c r="L23" s="19">
        <f t="shared" si="5"/>
        <v>35.9</v>
      </c>
      <c r="M23" s="19">
        <f t="shared" si="5"/>
        <v>30.4</v>
      </c>
      <c r="N23" s="19">
        <f t="shared" si="5"/>
        <v>-133.6</v>
      </c>
    </row>
    <row r="24" spans="1:14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>
      <c r="A25" s="30" t="s">
        <v>23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39"/>
    </row>
    <row r="26" spans="1:14">
      <c r="A26" s="31" t="s">
        <v>24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40">
        <f t="shared" ref="N26:N29" si="6">SUM(B26:M26)</f>
        <v>0</v>
      </c>
    </row>
    <row r="27" spans="1:14">
      <c r="A27" s="32" t="s">
        <v>25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40">
        <f t="shared" si="6"/>
        <v>0</v>
      </c>
    </row>
    <row r="28" spans="1:14">
      <c r="A28" s="32" t="s">
        <v>26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40">
        <f t="shared" si="6"/>
        <v>0</v>
      </c>
    </row>
    <row r="29" spans="1:14">
      <c r="A29" t="s">
        <v>27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40">
        <f t="shared" si="6"/>
        <v>0</v>
      </c>
    </row>
    <row r="30" spans="1:14">
      <c r="A30" s="32" t="s">
        <v>28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40"/>
    </row>
  </sheetData>
  <mergeCells count="1">
    <mergeCell ref="A4:N4"/>
  </mergeCells>
  <conditionalFormatting sqref="B7:M7">
    <cfRule type="cellIs" dxfId="0" priority="1" stopIfTrue="1" operator="lessThanOrEqual">
      <formula>#REF!</formula>
    </cfRule>
  </conditionalFormatting>
  <dataValidations count="2">
    <dataValidation allowBlank="1" showErrorMessage="1" promptTitle="WPRO.VN" prompt="Phần mềm Excel chuyên nghiệp" sqref="A6 B6:M6 N6 A10:M10 N10 A11:N11 A12:L12 M12:N12 A15:M15 A22 B22:M22 N22 A23:L23 M23:N23 A26:E26 F26:I26 J26:M26 A27 B27:E27 F27:I27 J27:M27 A28 B28:E28 F28:I28 J28:M28 B29:E29 F29:I29 J29:M29 A30:M30 N15:N21 N26:N30 A24:N25 A20:M21 A16:M19 A13:N14 A7:N9"/>
    <dataValidation allowBlank="1" showInputMessage="1" showErrorMessage="1" promptTitle="WPRO.VN" prompt="Phần mềm Excel chuyên nghiệp" sqref="A1:N5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</vt:lpstr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</cp:lastModifiedBy>
  <dcterms:created xsi:type="dcterms:W3CDTF">2019-11-21T10:17:00Z</dcterms:created>
  <dcterms:modified xsi:type="dcterms:W3CDTF">2023-08-10T18:43:31Z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29B25DF9595B4134ABA6383099F6B2F7_13</vt:lpwstr>
  </property>
  <property fmtid="{D5CDD505-2E9C-101B-9397-08002B2CF9AE}" pid="3" name="KSOProductBuildVer">
    <vt:lpwstr>1033-12.2.0.13110</vt:lpwstr>
  </property>
</Properties>
</file>